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ticalmfg-my.sharepoint.com/personal/marcelogomes_criticalmanufacturing_com/Documents/Desktop/"/>
    </mc:Choice>
  </mc:AlternateContent>
  <xr:revisionPtr revIDLastSave="1" documentId="8_{39F2CD5C-F76B-486E-8EC3-033088119BE3}" xr6:coauthVersionLast="47" xr6:coauthVersionMax="47" xr10:uidLastSave="{16E83850-EB2F-4DB2-B3E5-C93A1340864C}"/>
  <bookViews>
    <workbookView xWindow="28680" yWindow="-120" windowWidth="29040" windowHeight="15720" tabRatio="578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L16" i="1" s="1"/>
  <c r="I4" i="1"/>
  <c r="H4" i="1" s="1"/>
  <c r="G4" i="1" s="1"/>
  <c r="F4" i="1" s="1"/>
  <c r="E4" i="1" s="1"/>
  <c r="D4" i="1" s="1"/>
  <c r="C7" i="1" s="1"/>
  <c r="B16" i="1" l="1"/>
  <c r="D7" i="1"/>
  <c r="I16" i="1"/>
  <c r="E16" i="1"/>
  <c r="C16" i="1"/>
  <c r="F16" i="1"/>
  <c r="D16" i="1"/>
  <c r="K16" i="1"/>
  <c r="H16" i="1"/>
  <c r="J16" i="1"/>
  <c r="G16" i="1"/>
</calcChain>
</file>

<file path=xl/sharedStrings.xml><?xml version="1.0" encoding="utf-8"?>
<sst xmlns="http://schemas.openxmlformats.org/spreadsheetml/2006/main" count="24" uniqueCount="13">
  <si>
    <t>ViewTemplateNotVisible</t>
  </si>
  <si>
    <t>ViewNotVisible</t>
  </si>
  <si>
    <t>UpdateTemplateNotVisible</t>
  </si>
  <si>
    <t>UpdateTemplateReadOnly</t>
  </si>
  <si>
    <t>CreateTemplateNotVisible</t>
  </si>
  <si>
    <t>CreateTemplateReadOnly</t>
  </si>
  <si>
    <t>UpdateNotVisible</t>
  </si>
  <si>
    <t>UpdateReadOnly</t>
  </si>
  <si>
    <t>CreateNotVisible</t>
  </si>
  <si>
    <t>CreateReadOnly</t>
  </si>
  <si>
    <t>SystemManaged</t>
  </si>
  <si>
    <t>AccessLevel Value</t>
  </si>
  <si>
    <t>Get Access Level Binary: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</si>
</sst>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"/>
  <sheetViews>
    <sheetView tabSelected="1" zoomScale="85" zoomScaleNormal="85" workbookViewId="0">
      <selection activeCell="C7" sqref="C7"/>
    </sheetView>
  </sheetViews>
  <sheetFormatPr defaultRowHeight="15"/>
  <cols>
    <col min="1" max="1" width="3.42578125" customWidth="1"/>
    <col min="2" max="2" width="25.7109375" customWidth="1"/>
    <col min="3" max="3" width="24.85546875" bestFit="1" customWidth="1"/>
    <col min="4" max="4" width="25.140625" bestFit="1" customWidth="1"/>
    <col min="5" max="5" width="26" bestFit="1" customWidth="1"/>
    <col min="6" max="6" width="26.140625" bestFit="1" customWidth="1"/>
    <col min="7" max="7" width="25" bestFit="1" customWidth="1"/>
    <col min="8" max="8" width="18" bestFit="1" customWidth="1"/>
    <col min="9" max="9" width="16.7109375" customWidth="1"/>
    <col min="10" max="10" width="17" bestFit="1" customWidth="1"/>
    <col min="11" max="11" width="16" bestFit="1" customWidth="1"/>
    <col min="12" max="12" width="16.28515625" bestFit="1" customWidth="1"/>
  </cols>
  <sheetData>
    <row r="2" spans="2:12" ht="15.75" thickBot="1"/>
    <row r="3" spans="2:12" ht="15.75" thickBot="1">
      <c r="B3" s="5" t="s">
        <v>0</v>
      </c>
      <c r="C3" s="8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1" t="s">
        <v>10</v>
      </c>
    </row>
    <row r="4" spans="2:12" ht="15.75" thickBot="1">
      <c r="B4" s="4">
        <v>1024</v>
      </c>
      <c r="C4" s="4">
        <v>512</v>
      </c>
      <c r="D4" s="4">
        <f t="shared" ref="D4" si="0">2*E4</f>
        <v>256</v>
      </c>
      <c r="E4" s="4">
        <f t="shared" ref="E4" si="1">2*F4</f>
        <v>128</v>
      </c>
      <c r="F4" s="4">
        <f t="shared" ref="F4" si="2">2*G4</f>
        <v>64</v>
      </c>
      <c r="G4" s="4">
        <f t="shared" ref="G4" si="3">2*H4</f>
        <v>32</v>
      </c>
      <c r="H4" s="4">
        <f t="shared" ref="H4" si="4">2*I4</f>
        <v>16</v>
      </c>
      <c r="I4" s="4">
        <f t="shared" ref="I4" si="5">2*J4</f>
        <v>8</v>
      </c>
      <c r="J4" s="4">
        <v>4</v>
      </c>
      <c r="K4" s="4">
        <v>2</v>
      </c>
      <c r="L4" s="4">
        <v>1</v>
      </c>
    </row>
    <row r="5" spans="2:12" ht="15.75" thickBot="1">
      <c r="B5" s="12">
        <v>0</v>
      </c>
      <c r="C5" s="13">
        <v>1</v>
      </c>
      <c r="D5" s="13">
        <v>0</v>
      </c>
      <c r="E5" s="13">
        <v>0</v>
      </c>
      <c r="F5" s="13">
        <v>0</v>
      </c>
      <c r="G5" s="13">
        <v>0</v>
      </c>
      <c r="H5" s="13">
        <v>1</v>
      </c>
      <c r="I5" s="13">
        <v>0</v>
      </c>
      <c r="J5" s="13">
        <v>0</v>
      </c>
      <c r="K5" s="13">
        <v>1</v>
      </c>
      <c r="L5" s="14">
        <v>0</v>
      </c>
    </row>
    <row r="6" spans="2:12" ht="15.75" thickBot="1"/>
    <row r="7" spans="2:12" ht="15.75" thickBot="1">
      <c r="B7" s="10" t="s">
        <v>11</v>
      </c>
      <c r="C7" s="11">
        <f>SUMIF(B5:L5,"=1",B4:L4)</f>
        <v>530</v>
      </c>
      <c r="D7" t="str">
        <f>IF(C7=0,"FULL ACCESS","")</f>
        <v/>
      </c>
    </row>
    <row r="11" spans="2:12" ht="15.75" thickBot="1"/>
    <row r="12" spans="2:12" ht="15.75" thickBot="1">
      <c r="B12" s="2" t="s">
        <v>12</v>
      </c>
      <c r="C12" s="15">
        <v>1831</v>
      </c>
      <c r="D12" s="7" t="str">
        <f>RIGHT(DEC2BIN(C12/512,8)&amp;DEC2BIN(MOD(C12,512),9),11)</f>
        <v>11100100111</v>
      </c>
    </row>
    <row r="13" spans="2:12" ht="15.75" thickBot="1"/>
    <row r="14" spans="2:12" ht="15.75" thickBot="1">
      <c r="B14" s="5" t="s">
        <v>0</v>
      </c>
      <c r="C14" s="8" t="s">
        <v>1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6</v>
      </c>
      <c r="I14" s="3" t="s">
        <v>7</v>
      </c>
      <c r="J14" s="3" t="s">
        <v>8</v>
      </c>
      <c r="K14" s="3" t="s">
        <v>9</v>
      </c>
      <c r="L14" s="1" t="s">
        <v>10</v>
      </c>
    </row>
    <row r="15" spans="2:12" ht="15.75" thickBot="1">
      <c r="B15" s="4">
        <v>1024</v>
      </c>
      <c r="C15" s="4">
        <v>512</v>
      </c>
      <c r="D15" s="4">
        <v>256</v>
      </c>
      <c r="E15" s="4">
        <v>128</v>
      </c>
      <c r="F15" s="4">
        <v>64</v>
      </c>
      <c r="G15" s="4">
        <v>32</v>
      </c>
      <c r="H15" s="4">
        <v>16</v>
      </c>
      <c r="I15" s="4">
        <v>8</v>
      </c>
      <c r="J15" s="4">
        <v>4</v>
      </c>
      <c r="K15" s="4">
        <v>2</v>
      </c>
      <c r="L15" s="4">
        <v>1</v>
      </c>
    </row>
    <row r="16" spans="2:12" ht="15.75" thickBot="1">
      <c r="B16" s="9" t="str">
        <f>MID($D12,1,1)</f>
        <v>1</v>
      </c>
      <c r="C16" s="6" t="str">
        <f>MID($D12,2,1)</f>
        <v>1</v>
      </c>
      <c r="D16" s="6" t="str">
        <f>MID($D12,3,1)</f>
        <v>1</v>
      </c>
      <c r="E16" s="6" t="str">
        <f>MID($D12,4,1)</f>
        <v>0</v>
      </c>
      <c r="F16" s="6" t="str">
        <f>MID($D12,5,1)</f>
        <v>0</v>
      </c>
      <c r="G16" s="6" t="str">
        <f>MID($D12,6,1)</f>
        <v>1</v>
      </c>
      <c r="H16" s="6" t="str">
        <f>MID($D12,7,1)</f>
        <v>0</v>
      </c>
      <c r="I16" s="6" t="str">
        <f>MID($D12,8,1)</f>
        <v>0</v>
      </c>
      <c r="J16" s="6" t="str">
        <f>MID($D12,9,1)</f>
        <v>1</v>
      </c>
      <c r="K16" s="6" t="str">
        <f>MID($D12,10,1)</f>
        <v>1</v>
      </c>
      <c r="L16" s="7" t="str">
        <f>MID($D12,11,1)</f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7f0965-92d9-48b4-935a-127fedbd9735" xsi:nil="true"/>
    <lcf76f155ced4ddcb4097134ff3c332f xmlns="d77f0965-92d9-48b4-935a-127fedbd9735">
      <Terms xmlns="http://schemas.microsoft.com/office/infopath/2007/PartnerControls"/>
    </lcf76f155ced4ddcb4097134ff3c332f>
    <TaxCatchAll xmlns="a32ce591-ba8e-4237-a2ff-8091e6db5330" xsi:nil="true"/>
    <Status xmlns="d77f0965-92d9-48b4-935a-127fedbd9735">WIP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18E5BFD7AA04C8D12521B555E8A05" ma:contentTypeVersion="21" ma:contentTypeDescription="Create a new document." ma:contentTypeScope="" ma:versionID="f991f8bd446d9ba8fff30a317979b434">
  <xsd:schema xmlns:xsd="http://www.w3.org/2001/XMLSchema" xmlns:xs="http://www.w3.org/2001/XMLSchema" xmlns:p="http://schemas.microsoft.com/office/2006/metadata/properties" xmlns:ns2="d77f0965-92d9-48b4-935a-127fedbd9735" xmlns:ns3="a32ce591-ba8e-4237-a2ff-8091e6db5330" targetNamespace="http://schemas.microsoft.com/office/2006/metadata/properties" ma:root="true" ma:fieldsID="da0f8ed180f99bf122696b88e30a3baa" ns2:_="" ns3:_="">
    <xsd:import namespace="d77f0965-92d9-48b4-935a-127fedbd9735"/>
    <xsd:import namespace="a32ce591-ba8e-4237-a2ff-8091e6db5330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f0965-92d9-48b4-935a-127fedbd973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WIP" ma:format="RadioButtons" ma:internalName="Status">
      <xsd:simpleType>
        <xsd:restriction base="dms:Choice">
          <xsd:enumeration value="On-going"/>
          <xsd:enumeration value="WIP"/>
          <xsd:enumeration value="Ready"/>
        </xsd:restriction>
      </xsd:simpleType>
    </xsd:element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hidden="true" ma:internalName="MediaServiceAutoTags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hidden="true" ma:internalName="Sign_x002d_off_x0020_status" ma:readOnly="fals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12e19fc-a70a-48b2-9098-3abc38a692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ce591-ba8e-4237-a2ff-8091e6db53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4" nillable="true" ma:displayName="Taxonomy Catch All Column" ma:hidden="true" ma:list="{f4d1c91b-31ba-49d4-a01a-66d184c713fb}" ma:internalName="TaxCatchAll" ma:readOnly="false" ma:showField="CatchAllData" ma:web="a32ce591-ba8e-4237-a2ff-8091e6db53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D2DBA-EB1C-4832-80B1-5EA5E0ADA8D7}"/>
</file>

<file path=customXml/itemProps2.xml><?xml version="1.0" encoding="utf-8"?>
<ds:datastoreItem xmlns:ds="http://schemas.openxmlformats.org/officeDocument/2006/customXml" ds:itemID="{E01838FC-F826-473B-934C-418D46E273EE}"/>
</file>

<file path=customXml/itemProps3.xml><?xml version="1.0" encoding="utf-8"?>
<ds:datastoreItem xmlns:ds="http://schemas.openxmlformats.org/officeDocument/2006/customXml" ds:itemID="{9A96B116-17A3-4794-AF6A-C0723E7A67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Brandão</dc:creator>
  <cp:keywords/>
  <dc:description/>
  <cp:lastModifiedBy>Marcelo Gomes</cp:lastModifiedBy>
  <cp:revision/>
  <dcterms:created xsi:type="dcterms:W3CDTF">2009-04-17T14:43:09Z</dcterms:created>
  <dcterms:modified xsi:type="dcterms:W3CDTF">2025-10-02T16:30:48Z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0x01010050718E5BFD7AA04C8D12521B555E8A05</vt:lpwstr>
  </property>
  <property fmtid="{D5CDD505-2E9C-101B-9397-08002B2CF9AE}" pid="3" name="MediaServiceImageTags">
    <vt:lpwstr/>
  </property>
</Properties>
</file>